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20" windowHeight="11020"/>
  </bookViews>
  <sheets>
    <sheet name="Registro Problematiche" sheetId="1" r:id="rId1"/>
    <sheet name="Conversione" sheetId="5" r:id="rId2"/>
  </sheets>
  <definedNames>
    <definedName name="_xlnm.Print_Area" localSheetId="0">'Registro Problematiche'!$A$1:$M$31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/>
  <c r="E32"/>
  <c r="F32"/>
  <c r="G32" s="1"/>
  <c r="J32" s="1"/>
  <c r="C33"/>
  <c r="E33"/>
  <c r="F33"/>
  <c r="H33" s="1"/>
  <c r="C34"/>
  <c r="E34"/>
  <c r="F34"/>
  <c r="I34" s="1"/>
  <c r="C35"/>
  <c r="E35"/>
  <c r="F35"/>
  <c r="I35" s="1"/>
  <c r="E9"/>
  <c r="F31"/>
  <c r="C31"/>
  <c r="F30"/>
  <c r="G30" s="1"/>
  <c r="C30"/>
  <c r="F29"/>
  <c r="C29"/>
  <c r="F28"/>
  <c r="G28" s="1"/>
  <c r="C28"/>
  <c r="F27"/>
  <c r="C27"/>
  <c r="F26"/>
  <c r="C26"/>
  <c r="F25"/>
  <c r="C25"/>
  <c r="F24"/>
  <c r="C24"/>
  <c r="F23"/>
  <c r="I23" s="1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G9" s="1"/>
  <c r="J9" s="1"/>
  <c r="C9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I33" l="1"/>
  <c r="I32"/>
  <c r="H35"/>
  <c r="G35"/>
  <c r="J35" s="1"/>
  <c r="H32"/>
  <c r="H34"/>
  <c r="G33"/>
  <c r="J33" s="1"/>
  <c r="G34"/>
  <c r="J34" s="1"/>
  <c r="J28"/>
  <c r="I28"/>
  <c r="J30"/>
  <c r="I30"/>
  <c r="G31"/>
  <c r="J31" s="1"/>
  <c r="G29"/>
  <c r="J29" s="1"/>
  <c r="G27"/>
  <c r="J27" s="1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G14"/>
  <c r="J14" s="1"/>
  <c r="G13"/>
  <c r="J13" s="1"/>
  <c r="G12"/>
  <c r="J12" s="1"/>
  <c r="G11"/>
  <c r="J11" s="1"/>
  <c r="G10"/>
  <c r="J10" s="1"/>
  <c r="H31"/>
  <c r="H30"/>
  <c r="H29"/>
  <c r="H28"/>
  <c r="H27"/>
  <c r="H26"/>
  <c r="H25"/>
  <c r="H24"/>
  <c r="H22"/>
  <c r="H21"/>
  <c r="H20"/>
  <c r="H19"/>
  <c r="H18"/>
  <c r="H17"/>
  <c r="H16"/>
  <c r="H15"/>
  <c r="H14"/>
  <c r="H13"/>
  <c r="H12"/>
  <c r="H11"/>
  <c r="H10"/>
  <c r="I31"/>
  <c r="I29"/>
  <c r="I27"/>
  <c r="I26"/>
  <c r="I25"/>
  <c r="I24"/>
  <c r="I22"/>
  <c r="I21"/>
  <c r="I20"/>
  <c r="I19"/>
  <c r="I18"/>
  <c r="I17"/>
  <c r="I16"/>
  <c r="I15"/>
  <c r="I14"/>
  <c r="I13"/>
  <c r="I12"/>
  <c r="I11"/>
  <c r="I10"/>
  <c r="G23"/>
  <c r="J23" s="1"/>
  <c r="H23"/>
  <c r="H9"/>
  <c r="I9"/>
</calcChain>
</file>

<file path=xl/sharedStrings.xml><?xml version="1.0" encoding="utf-8"?>
<sst xmlns="http://schemas.openxmlformats.org/spreadsheetml/2006/main" count="48" uniqueCount="48">
  <si>
    <t xml:space="preserve">CONVERSIONE IN DECIMI </t>
  </si>
  <si>
    <t>Studente 1</t>
  </si>
  <si>
    <t>Studente 2</t>
  </si>
  <si>
    <t>Studente 3</t>
  </si>
  <si>
    <t>Studente 4</t>
  </si>
  <si>
    <t>Studente 5</t>
  </si>
  <si>
    <t>Studente 6</t>
  </si>
  <si>
    <t>Studente 7</t>
  </si>
  <si>
    <t>Studente 8</t>
  </si>
  <si>
    <t>Studente 9</t>
  </si>
  <si>
    <t>Studente 10</t>
  </si>
  <si>
    <t>Studente 11</t>
  </si>
  <si>
    <t>Studente 12</t>
  </si>
  <si>
    <t>Studente 13</t>
  </si>
  <si>
    <t>Studente 14</t>
  </si>
  <si>
    <t>Studente 15</t>
  </si>
  <si>
    <t>Studente 16</t>
  </si>
  <si>
    <t>Studente 17</t>
  </si>
  <si>
    <t>Studente 18</t>
  </si>
  <si>
    <t>Studente 19</t>
  </si>
  <si>
    <t>Studente 20</t>
  </si>
  <si>
    <t>Studente 21</t>
  </si>
  <si>
    <t>Studente 22</t>
  </si>
  <si>
    <t>Studente 23</t>
  </si>
  <si>
    <t>NOMINATIVO DOCENTE ---&gt;&gt;</t>
  </si>
  <si>
    <t>CLASSE ---&gt;&gt;</t>
  </si>
  <si>
    <t>INDIRIZZO ---&gt;&gt;</t>
  </si>
  <si>
    <t>DISCIPLINA ---&gt;&gt;</t>
  </si>
  <si>
    <t>MONITORAGGIO DELLA PARTECIPAZIONE E DELL'IMPEGNO DEGLI STUDENTI</t>
  </si>
  <si>
    <t>% Assenze</t>
  </si>
  <si>
    <t>%  NEGLIGENZA</t>
  </si>
  <si>
    <t>% TOTALE DEL DISINTERESSE</t>
  </si>
  <si>
    <t>N° TOTALE DI ASSENZE ALLE VIDEO LEZIONI</t>
  </si>
  <si>
    <r>
      <t xml:space="preserve">N° TOTALE DI COMPITI </t>
    </r>
    <r>
      <rPr>
        <b/>
        <sz val="14"/>
        <color rgb="FFFF0000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EFFETTUATI</t>
    </r>
  </si>
  <si>
    <t>MISURA DELLA PARTECIPAZIONE E DELL'IMPEGNO</t>
  </si>
  <si>
    <t>SEDE DI ---&gt;&gt;</t>
  </si>
  <si>
    <t>Più alta è la percentuale e maggiore è la svogliatezza dello studente</t>
  </si>
  <si>
    <t>Studente 24</t>
  </si>
  <si>
    <t>Studente 25</t>
  </si>
  <si>
    <t>Studente 26</t>
  </si>
  <si>
    <t>Studente 27</t>
  </si>
  <si>
    <t>N° TOTALE DI COMPITI ASSEGNATI DAL 05/03 AL 08/06/2020:</t>
  </si>
  <si>
    <t>N° TOTALE DI VIDEOLEZIONI EFFETTUATE DAL 05/03 AL 08/06/2020:</t>
  </si>
  <si>
    <t>DA 0 AL 24%</t>
  </si>
  <si>
    <t>DAL 25 A 49%</t>
  </si>
  <si>
    <t>DAL 50 A 74%</t>
  </si>
  <si>
    <t>DAL 75 A 100%</t>
  </si>
  <si>
    <t>DIDATTICA A DISTANZA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</si>
</sst>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164" fontId="0" fillId="3" borderId="2" xfId="1" applyNumberFormat="1" applyFont="1" applyFill="1" applyBorder="1" applyAlignment="1" applyProtection="1">
      <alignment horizontal="center"/>
    </xf>
    <xf numFmtId="0" fontId="0" fillId="0" borderId="3" xfId="0" applyBorder="1"/>
    <xf numFmtId="0" fontId="0" fillId="0" borderId="9" xfId="0" applyBorder="1"/>
    <xf numFmtId="0" fontId="0" fillId="0" borderId="10" xfId="0" applyBorder="1"/>
    <xf numFmtId="164" fontId="0" fillId="3" borderId="6" xfId="1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2" fontId="0" fillId="3" borderId="11" xfId="1" applyNumberFormat="1" applyFont="1" applyFill="1" applyBorder="1" applyProtection="1"/>
    <xf numFmtId="2" fontId="0" fillId="3" borderId="15" xfId="1" applyNumberFormat="1" applyFont="1" applyFill="1" applyBorder="1" applyProtection="1"/>
    <xf numFmtId="0" fontId="0" fillId="4" borderId="2" xfId="0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/>
    <xf numFmtId="164" fontId="0" fillId="3" borderId="18" xfId="1" applyNumberFormat="1" applyFont="1" applyFill="1" applyBorder="1" applyAlignment="1" applyProtection="1">
      <alignment horizontal="center"/>
    </xf>
    <xf numFmtId="164" fontId="0" fillId="3" borderId="19" xfId="1" applyNumberFormat="1" applyFont="1" applyFill="1" applyBorder="1" applyAlignment="1" applyProtection="1">
      <alignment horizontal="center"/>
    </xf>
    <xf numFmtId="0" fontId="0" fillId="6" borderId="0" xfId="0" applyFill="1" applyBorder="1" applyProtection="1">
      <protection locked="0"/>
    </xf>
    <xf numFmtId="0" fontId="0" fillId="6" borderId="0" xfId="0" applyFill="1" applyBorder="1"/>
    <xf numFmtId="0" fontId="0" fillId="0" borderId="20" xfId="0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0" fontId="9" fillId="0" borderId="3" xfId="0" applyFont="1" applyBorder="1"/>
    <xf numFmtId="0" fontId="9" fillId="0" borderId="5" xfId="0" applyFont="1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7" xfId="0" applyBorder="1" applyProtection="1">
      <protection locked="0"/>
    </xf>
    <xf numFmtId="0" fontId="8" fillId="0" borderId="1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wrapText="1"/>
    </xf>
    <xf numFmtId="0" fontId="0" fillId="0" borderId="4" xfId="0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4" fillId="5" borderId="2" xfId="0" applyFont="1" applyFill="1" applyBorder="1" applyProtection="1">
      <protection locked="0"/>
    </xf>
    <xf numFmtId="0" fontId="4" fillId="5" borderId="18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/>
    </xf>
    <xf numFmtId="0" fontId="0" fillId="0" borderId="0" xfId="0" applyAlignment="1">
      <alignment horizontal="center" textRotation="180"/>
    </xf>
    <xf numFmtId="0" fontId="12" fillId="0" borderId="12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 wrapText="1"/>
    </xf>
    <xf numFmtId="0" fontId="0" fillId="5" borderId="12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13" fillId="5" borderId="12" xfId="0" applyFont="1" applyFill="1" applyBorder="1" applyAlignment="1" applyProtection="1">
      <alignment wrapText="1"/>
      <protection locked="0"/>
    </xf>
    <xf numFmtId="0" fontId="13" fillId="5" borderId="13" xfId="0" applyFont="1" applyFill="1" applyBorder="1" applyAlignment="1" applyProtection="1">
      <alignment wrapText="1"/>
      <protection locked="0"/>
    </xf>
    <xf numFmtId="0" fontId="13" fillId="5" borderId="14" xfId="0" applyFont="1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2">
    <cellStyle name="Normale" xfId="0" builtinId="0"/>
    <cellStyle name="Percentuale" xfId="1" builtinId="5"/>
  </cellStyles>
  <dxfs count="1">
    <dxf>
      <font>
        <b/>
        <i val="0"/>
        <color rgb="FFFF0000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A7" workbookViewId="0">
      <selection activeCell="J3" sqref="J3"/>
    </sheetView>
  </sheetViews>
  <sheetFormatPr defaultColWidth="8.81640625" defaultRowHeight="14.5"/>
  <cols>
    <col min="1" max="1" width="42.26953125" customWidth="1"/>
    <col min="2" max="2" width="11.7265625" customWidth="1"/>
    <col min="4" max="4" width="11.7265625" customWidth="1"/>
    <col min="5" max="5" width="12.453125" customWidth="1"/>
    <col min="6" max="6" width="15.26953125" customWidth="1"/>
    <col min="7" max="8" width="10.7265625" customWidth="1"/>
    <col min="9" max="9" width="15.453125" customWidth="1"/>
    <col min="10" max="10" width="10.7265625" customWidth="1"/>
  </cols>
  <sheetData>
    <row r="1" spans="1:12" ht="19" thickBot="1">
      <c r="A1" s="29" t="s">
        <v>24</v>
      </c>
      <c r="B1" s="46"/>
      <c r="C1" s="47"/>
      <c r="D1" s="48"/>
      <c r="E1" s="9"/>
      <c r="F1" s="9"/>
      <c r="G1" s="9"/>
      <c r="H1" s="9"/>
      <c r="I1" s="9"/>
      <c r="J1" s="10"/>
      <c r="L1" s="42"/>
    </row>
    <row r="2" spans="1:12" ht="29.25" customHeight="1" thickBot="1">
      <c r="A2" s="30" t="s">
        <v>25</v>
      </c>
      <c r="B2" s="46"/>
      <c r="C2" s="47"/>
      <c r="D2" s="55"/>
      <c r="E2" s="34" t="s">
        <v>42</v>
      </c>
      <c r="F2" s="13"/>
      <c r="G2" s="13"/>
      <c r="H2" s="13"/>
      <c r="I2" s="14"/>
      <c r="J2" s="2"/>
      <c r="L2" s="42"/>
    </row>
    <row r="3" spans="1:12" ht="29.25" customHeight="1" thickBot="1">
      <c r="A3" s="30" t="s">
        <v>26</v>
      </c>
      <c r="B3" s="49"/>
      <c r="C3" s="50"/>
      <c r="D3" s="51"/>
      <c r="E3" s="34" t="s">
        <v>41</v>
      </c>
      <c r="F3" s="13"/>
      <c r="G3" s="13"/>
      <c r="H3" s="13"/>
      <c r="I3" s="14"/>
      <c r="J3" s="2"/>
      <c r="L3" s="42"/>
    </row>
    <row r="4" spans="1:12" ht="19" thickBot="1">
      <c r="A4" s="30" t="s">
        <v>35</v>
      </c>
      <c r="B4" s="52"/>
      <c r="C4" s="53"/>
      <c r="D4" s="54"/>
      <c r="E4" s="4"/>
      <c r="F4" s="4"/>
      <c r="G4" s="4"/>
      <c r="H4" s="4"/>
      <c r="I4" s="4"/>
      <c r="J4" s="6"/>
      <c r="L4" s="42"/>
    </row>
    <row r="5" spans="1:12" ht="19" thickBot="1">
      <c r="A5" s="30" t="s">
        <v>27</v>
      </c>
      <c r="B5" s="46"/>
      <c r="C5" s="47"/>
      <c r="D5" s="47"/>
      <c r="E5" s="48"/>
      <c r="F5" s="4"/>
      <c r="G5" s="4"/>
      <c r="H5" s="4"/>
      <c r="I5" s="4"/>
      <c r="J5" s="6"/>
      <c r="L5" s="42"/>
    </row>
    <row r="6" spans="1:12" ht="15" thickBot="1">
      <c r="A6" s="31"/>
      <c r="B6" s="32"/>
      <c r="C6" s="32"/>
      <c r="D6" s="32"/>
      <c r="E6" s="32"/>
      <c r="F6" s="32"/>
      <c r="G6" s="32"/>
      <c r="H6" s="32"/>
      <c r="I6" s="32"/>
      <c r="J6" s="33"/>
    </row>
    <row r="7" spans="1:12" ht="26.5" thickBot="1">
      <c r="A7" s="12" t="s">
        <v>47</v>
      </c>
      <c r="B7" s="26"/>
      <c r="C7" s="27"/>
      <c r="D7" s="26"/>
      <c r="E7" s="27"/>
      <c r="F7" s="28"/>
      <c r="G7" s="41" t="s">
        <v>0</v>
      </c>
      <c r="H7" s="20"/>
      <c r="I7" s="20"/>
      <c r="J7" s="5"/>
    </row>
    <row r="8" spans="1:12" ht="81.75" customHeight="1" thickBot="1">
      <c r="A8" s="35" t="s">
        <v>28</v>
      </c>
      <c r="B8" s="36" t="s">
        <v>32</v>
      </c>
      <c r="C8" s="37" t="s">
        <v>29</v>
      </c>
      <c r="D8" s="36" t="s">
        <v>33</v>
      </c>
      <c r="E8" s="37" t="s">
        <v>30</v>
      </c>
      <c r="F8" s="38" t="s">
        <v>31</v>
      </c>
      <c r="G8" s="43" t="s">
        <v>34</v>
      </c>
      <c r="H8" s="44"/>
      <c r="I8" s="44"/>
      <c r="J8" s="45"/>
    </row>
    <row r="9" spans="1:12" ht="20.149999999999999" customHeight="1" thickBot="1">
      <c r="A9" s="39" t="s">
        <v>1</v>
      </c>
      <c r="B9" s="18"/>
      <c r="C9" s="7">
        <f t="shared" ref="C9:C31" si="0">IF(AND($J$2=0,B9=0),0,B9/$J$2)</f>
        <v>0</v>
      </c>
      <c r="D9" s="18"/>
      <c r="E9" s="11">
        <f t="shared" ref="E9:E31" si="1">IF(AND($J$3=0,D9=0),0,D9/$J$3)</f>
        <v>0</v>
      </c>
      <c r="F9" s="17">
        <f t="shared" ref="F9:F31" si="2">(IF(($J$2+$J$3)=0,0,(B9+D9)/($J$2+$J$3)))*100</f>
        <v>0</v>
      </c>
      <c r="G9" s="15">
        <f>IF(AND(F9&lt;=100,F9&gt;=75),7,0)</f>
        <v>0</v>
      </c>
      <c r="H9" s="13">
        <f>IF(AND(F9&lt;=74,F9&gt;=50),8,0)</f>
        <v>0</v>
      </c>
      <c r="I9" s="13">
        <f>IF(AND(F9&lt;=49,F9&gt;=25),9,0)</f>
        <v>0</v>
      </c>
      <c r="J9" s="14">
        <f>IF(AND(F9&lt;=24,G9&gt;=0),10,0)</f>
        <v>10</v>
      </c>
    </row>
    <row r="10" spans="1:12" ht="20.149999999999999" customHeight="1" thickBot="1">
      <c r="A10" s="39" t="s">
        <v>2</v>
      </c>
      <c r="B10" s="18"/>
      <c r="C10" s="7">
        <f t="shared" si="0"/>
        <v>0</v>
      </c>
      <c r="D10" s="18"/>
      <c r="E10" s="11">
        <f t="shared" si="1"/>
        <v>0</v>
      </c>
      <c r="F10" s="16">
        <f t="shared" si="2"/>
        <v>0</v>
      </c>
      <c r="G10" s="15">
        <f t="shared" ref="G10:G31" si="3">IF(AND(F10&lt;=100,F10&gt;=75),7,0)</f>
        <v>0</v>
      </c>
      <c r="H10" s="13">
        <f t="shared" ref="H10:H31" si="4">IF(AND(F10&lt;=74,F10&gt;=50),8,0)</f>
        <v>0</v>
      </c>
      <c r="I10" s="13">
        <f t="shared" ref="I10:I31" si="5">IF(AND(F10&lt;=49,F10&gt;=25),9,0)</f>
        <v>0</v>
      </c>
      <c r="J10" s="14">
        <f t="shared" ref="J10:J31" si="6">IF(AND(F10&lt;=24,G10&gt;=0),10,0)</f>
        <v>10</v>
      </c>
    </row>
    <row r="11" spans="1:12" ht="20.149999999999999" customHeight="1" thickBot="1">
      <c r="A11" s="39" t="s">
        <v>3</v>
      </c>
      <c r="B11" s="18"/>
      <c r="C11" s="7">
        <f t="shared" si="0"/>
        <v>0</v>
      </c>
      <c r="D11" s="18"/>
      <c r="E11" s="11">
        <f t="shared" si="1"/>
        <v>0</v>
      </c>
      <c r="F11" s="16">
        <f t="shared" si="2"/>
        <v>0</v>
      </c>
      <c r="G11" s="15">
        <f t="shared" si="3"/>
        <v>0</v>
      </c>
      <c r="H11" s="13">
        <f t="shared" si="4"/>
        <v>0</v>
      </c>
      <c r="I11" s="13">
        <f t="shared" si="5"/>
        <v>0</v>
      </c>
      <c r="J11" s="14">
        <f t="shared" si="6"/>
        <v>10</v>
      </c>
    </row>
    <row r="12" spans="1:12" ht="20.149999999999999" customHeight="1" thickBot="1">
      <c r="A12" s="39" t="s">
        <v>4</v>
      </c>
      <c r="B12" s="18"/>
      <c r="C12" s="7">
        <f t="shared" si="0"/>
        <v>0</v>
      </c>
      <c r="D12" s="18"/>
      <c r="E12" s="11">
        <f t="shared" si="1"/>
        <v>0</v>
      </c>
      <c r="F12" s="16">
        <f t="shared" si="2"/>
        <v>0</v>
      </c>
      <c r="G12" s="15">
        <f t="shared" si="3"/>
        <v>0</v>
      </c>
      <c r="H12" s="13">
        <f t="shared" si="4"/>
        <v>0</v>
      </c>
      <c r="I12" s="13">
        <f t="shared" si="5"/>
        <v>0</v>
      </c>
      <c r="J12" s="14">
        <f t="shared" si="6"/>
        <v>10</v>
      </c>
    </row>
    <row r="13" spans="1:12" ht="20.149999999999999" customHeight="1" thickBot="1">
      <c r="A13" s="39" t="s">
        <v>5</v>
      </c>
      <c r="B13" s="18"/>
      <c r="C13" s="7">
        <f t="shared" si="0"/>
        <v>0</v>
      </c>
      <c r="D13" s="18"/>
      <c r="E13" s="11">
        <f t="shared" si="1"/>
        <v>0</v>
      </c>
      <c r="F13" s="16">
        <f t="shared" si="2"/>
        <v>0</v>
      </c>
      <c r="G13" s="15">
        <f t="shared" si="3"/>
        <v>0</v>
      </c>
      <c r="H13" s="13">
        <f t="shared" si="4"/>
        <v>0</v>
      </c>
      <c r="I13" s="13">
        <f t="shared" si="5"/>
        <v>0</v>
      </c>
      <c r="J13" s="14">
        <f t="shared" si="6"/>
        <v>10</v>
      </c>
    </row>
    <row r="14" spans="1:12" ht="20.149999999999999" customHeight="1" thickBot="1">
      <c r="A14" s="39" t="s">
        <v>6</v>
      </c>
      <c r="B14" s="18"/>
      <c r="C14" s="7">
        <f t="shared" si="0"/>
        <v>0</v>
      </c>
      <c r="D14" s="18"/>
      <c r="E14" s="11">
        <f t="shared" si="1"/>
        <v>0</v>
      </c>
      <c r="F14" s="16">
        <f t="shared" si="2"/>
        <v>0</v>
      </c>
      <c r="G14" s="15">
        <f t="shared" si="3"/>
        <v>0</v>
      </c>
      <c r="H14" s="13">
        <f t="shared" si="4"/>
        <v>0</v>
      </c>
      <c r="I14" s="13">
        <f t="shared" si="5"/>
        <v>0</v>
      </c>
      <c r="J14" s="14">
        <f t="shared" si="6"/>
        <v>10</v>
      </c>
    </row>
    <row r="15" spans="1:12" ht="20.149999999999999" customHeight="1" thickBot="1">
      <c r="A15" s="39" t="s">
        <v>7</v>
      </c>
      <c r="B15" s="18"/>
      <c r="C15" s="7">
        <f t="shared" si="0"/>
        <v>0</v>
      </c>
      <c r="D15" s="18"/>
      <c r="E15" s="11">
        <f t="shared" si="1"/>
        <v>0</v>
      </c>
      <c r="F15" s="16">
        <f t="shared" si="2"/>
        <v>0</v>
      </c>
      <c r="G15" s="15">
        <f t="shared" si="3"/>
        <v>0</v>
      </c>
      <c r="H15" s="13">
        <f t="shared" si="4"/>
        <v>0</v>
      </c>
      <c r="I15" s="13">
        <f t="shared" si="5"/>
        <v>0</v>
      </c>
      <c r="J15" s="14">
        <f t="shared" si="6"/>
        <v>10</v>
      </c>
    </row>
    <row r="16" spans="1:12" ht="20.149999999999999" customHeight="1" thickBot="1">
      <c r="A16" s="39" t="s">
        <v>8</v>
      </c>
      <c r="B16" s="18"/>
      <c r="C16" s="7">
        <f t="shared" si="0"/>
        <v>0</v>
      </c>
      <c r="D16" s="18"/>
      <c r="E16" s="11">
        <f t="shared" si="1"/>
        <v>0</v>
      </c>
      <c r="F16" s="16">
        <f t="shared" si="2"/>
        <v>0</v>
      </c>
      <c r="G16" s="15">
        <f t="shared" si="3"/>
        <v>0</v>
      </c>
      <c r="H16" s="13">
        <f t="shared" si="4"/>
        <v>0</v>
      </c>
      <c r="I16" s="13">
        <f t="shared" si="5"/>
        <v>0</v>
      </c>
      <c r="J16" s="14">
        <f t="shared" si="6"/>
        <v>10</v>
      </c>
    </row>
    <row r="17" spans="1:11" ht="20.149999999999999" customHeight="1" thickBot="1">
      <c r="A17" s="39" t="s">
        <v>9</v>
      </c>
      <c r="B17" s="18"/>
      <c r="C17" s="7">
        <f t="shared" si="0"/>
        <v>0</v>
      </c>
      <c r="D17" s="18"/>
      <c r="E17" s="11">
        <f t="shared" si="1"/>
        <v>0</v>
      </c>
      <c r="F17" s="16">
        <f t="shared" si="2"/>
        <v>0</v>
      </c>
      <c r="G17" s="15">
        <f t="shared" si="3"/>
        <v>0</v>
      </c>
      <c r="H17" s="13">
        <f t="shared" si="4"/>
        <v>0</v>
      </c>
      <c r="I17" s="13">
        <f t="shared" si="5"/>
        <v>0</v>
      </c>
      <c r="J17" s="14">
        <f t="shared" si="6"/>
        <v>10</v>
      </c>
    </row>
    <row r="18" spans="1:11" ht="20.149999999999999" customHeight="1" thickBot="1">
      <c r="A18" s="39" t="s">
        <v>10</v>
      </c>
      <c r="B18" s="18"/>
      <c r="C18" s="7">
        <f t="shared" si="0"/>
        <v>0</v>
      </c>
      <c r="D18" s="18"/>
      <c r="E18" s="11">
        <f t="shared" si="1"/>
        <v>0</v>
      </c>
      <c r="F18" s="16">
        <f t="shared" si="2"/>
        <v>0</v>
      </c>
      <c r="G18" s="15">
        <f t="shared" si="3"/>
        <v>0</v>
      </c>
      <c r="H18" s="13">
        <f t="shared" si="4"/>
        <v>0</v>
      </c>
      <c r="I18" s="13">
        <f t="shared" si="5"/>
        <v>0</v>
      </c>
      <c r="J18" s="14">
        <f t="shared" si="6"/>
        <v>10</v>
      </c>
    </row>
    <row r="19" spans="1:11" ht="20.149999999999999" customHeight="1" thickBot="1">
      <c r="A19" s="39" t="s">
        <v>11</v>
      </c>
      <c r="B19" s="18"/>
      <c r="C19" s="7">
        <f t="shared" si="0"/>
        <v>0</v>
      </c>
      <c r="D19" s="18"/>
      <c r="E19" s="11">
        <f t="shared" si="1"/>
        <v>0</v>
      </c>
      <c r="F19" s="16">
        <f t="shared" si="2"/>
        <v>0</v>
      </c>
      <c r="G19" s="15">
        <f t="shared" si="3"/>
        <v>0</v>
      </c>
      <c r="H19" s="13">
        <f t="shared" si="4"/>
        <v>0</v>
      </c>
      <c r="I19" s="13">
        <f t="shared" si="5"/>
        <v>0</v>
      </c>
      <c r="J19" s="14">
        <f t="shared" si="6"/>
        <v>10</v>
      </c>
    </row>
    <row r="20" spans="1:11" ht="20.149999999999999" customHeight="1" thickBot="1">
      <c r="A20" s="39" t="s">
        <v>12</v>
      </c>
      <c r="B20" s="18"/>
      <c r="C20" s="7">
        <f t="shared" si="0"/>
        <v>0</v>
      </c>
      <c r="D20" s="18"/>
      <c r="E20" s="11">
        <f t="shared" si="1"/>
        <v>0</v>
      </c>
      <c r="F20" s="16">
        <f t="shared" si="2"/>
        <v>0</v>
      </c>
      <c r="G20" s="15">
        <f t="shared" si="3"/>
        <v>0</v>
      </c>
      <c r="H20" s="13">
        <f t="shared" si="4"/>
        <v>0</v>
      </c>
      <c r="I20" s="13">
        <f t="shared" si="5"/>
        <v>0</v>
      </c>
      <c r="J20" s="14">
        <f t="shared" si="6"/>
        <v>10</v>
      </c>
    </row>
    <row r="21" spans="1:11" ht="20.149999999999999" customHeight="1" thickBot="1">
      <c r="A21" s="39" t="s">
        <v>13</v>
      </c>
      <c r="B21" s="18"/>
      <c r="C21" s="7">
        <f t="shared" si="0"/>
        <v>0</v>
      </c>
      <c r="D21" s="18"/>
      <c r="E21" s="11">
        <f t="shared" si="1"/>
        <v>0</v>
      </c>
      <c r="F21" s="16">
        <f t="shared" si="2"/>
        <v>0</v>
      </c>
      <c r="G21" s="15">
        <f t="shared" si="3"/>
        <v>0</v>
      </c>
      <c r="H21" s="13">
        <f t="shared" si="4"/>
        <v>0</v>
      </c>
      <c r="I21" s="13">
        <f t="shared" si="5"/>
        <v>0</v>
      </c>
      <c r="J21" s="14">
        <f t="shared" si="6"/>
        <v>10</v>
      </c>
    </row>
    <row r="22" spans="1:11" ht="20.149999999999999" customHeight="1" thickBot="1">
      <c r="A22" s="39" t="s">
        <v>14</v>
      </c>
      <c r="B22" s="18"/>
      <c r="C22" s="7">
        <f t="shared" si="0"/>
        <v>0</v>
      </c>
      <c r="D22" s="18"/>
      <c r="E22" s="11">
        <f t="shared" si="1"/>
        <v>0</v>
      </c>
      <c r="F22" s="16">
        <f t="shared" si="2"/>
        <v>0</v>
      </c>
      <c r="G22" s="15">
        <f t="shared" si="3"/>
        <v>0</v>
      </c>
      <c r="H22" s="13">
        <f t="shared" si="4"/>
        <v>0</v>
      </c>
      <c r="I22" s="13">
        <f t="shared" si="5"/>
        <v>0</v>
      </c>
      <c r="J22" s="14">
        <f t="shared" si="6"/>
        <v>10</v>
      </c>
    </row>
    <row r="23" spans="1:11" ht="20.149999999999999" customHeight="1" thickBot="1">
      <c r="A23" s="39" t="s">
        <v>15</v>
      </c>
      <c r="B23" s="18"/>
      <c r="C23" s="7">
        <f t="shared" si="0"/>
        <v>0</v>
      </c>
      <c r="D23" s="18"/>
      <c r="E23" s="11">
        <f t="shared" si="1"/>
        <v>0</v>
      </c>
      <c r="F23" s="16">
        <f t="shared" si="2"/>
        <v>0</v>
      </c>
      <c r="G23" s="15">
        <f t="shared" si="3"/>
        <v>0</v>
      </c>
      <c r="H23" s="13">
        <f t="shared" si="4"/>
        <v>0</v>
      </c>
      <c r="I23" s="13">
        <f t="shared" si="5"/>
        <v>0</v>
      </c>
      <c r="J23" s="14">
        <f t="shared" si="6"/>
        <v>10</v>
      </c>
    </row>
    <row r="24" spans="1:11" ht="20.149999999999999" customHeight="1" thickBot="1">
      <c r="A24" s="39" t="s">
        <v>16</v>
      </c>
      <c r="B24" s="18"/>
      <c r="C24" s="7">
        <f t="shared" si="0"/>
        <v>0</v>
      </c>
      <c r="D24" s="18"/>
      <c r="E24" s="11">
        <f t="shared" si="1"/>
        <v>0</v>
      </c>
      <c r="F24" s="16">
        <f t="shared" si="2"/>
        <v>0</v>
      </c>
      <c r="G24" s="15">
        <f t="shared" si="3"/>
        <v>0</v>
      </c>
      <c r="H24" s="13">
        <f t="shared" si="4"/>
        <v>0</v>
      </c>
      <c r="I24" s="13">
        <f t="shared" si="5"/>
        <v>0</v>
      </c>
      <c r="J24" s="14">
        <f t="shared" si="6"/>
        <v>10</v>
      </c>
    </row>
    <row r="25" spans="1:11" ht="20.149999999999999" customHeight="1" thickBot="1">
      <c r="A25" s="39" t="s">
        <v>17</v>
      </c>
      <c r="B25" s="18"/>
      <c r="C25" s="7">
        <f t="shared" si="0"/>
        <v>0</v>
      </c>
      <c r="D25" s="18"/>
      <c r="E25" s="11">
        <f t="shared" si="1"/>
        <v>0</v>
      </c>
      <c r="F25" s="16">
        <f t="shared" si="2"/>
        <v>0</v>
      </c>
      <c r="G25" s="15">
        <f t="shared" si="3"/>
        <v>0</v>
      </c>
      <c r="H25" s="13">
        <f t="shared" si="4"/>
        <v>0</v>
      </c>
      <c r="I25" s="13">
        <f t="shared" si="5"/>
        <v>0</v>
      </c>
      <c r="J25" s="14">
        <f t="shared" si="6"/>
        <v>10</v>
      </c>
    </row>
    <row r="26" spans="1:11" ht="20.149999999999999" customHeight="1" thickBot="1">
      <c r="A26" s="39" t="s">
        <v>18</v>
      </c>
      <c r="B26" s="18"/>
      <c r="C26" s="7">
        <f t="shared" si="0"/>
        <v>0</v>
      </c>
      <c r="D26" s="18"/>
      <c r="E26" s="11">
        <f t="shared" si="1"/>
        <v>0</v>
      </c>
      <c r="F26" s="16">
        <f t="shared" si="2"/>
        <v>0</v>
      </c>
      <c r="G26" s="15">
        <f t="shared" si="3"/>
        <v>0</v>
      </c>
      <c r="H26" s="13">
        <f t="shared" si="4"/>
        <v>0</v>
      </c>
      <c r="I26" s="13">
        <f t="shared" si="5"/>
        <v>0</v>
      </c>
      <c r="J26" s="14">
        <f t="shared" si="6"/>
        <v>10</v>
      </c>
    </row>
    <row r="27" spans="1:11" ht="20.149999999999999" customHeight="1" thickBot="1">
      <c r="A27" s="39" t="s">
        <v>19</v>
      </c>
      <c r="B27" s="18"/>
      <c r="C27" s="7">
        <f t="shared" si="0"/>
        <v>0</v>
      </c>
      <c r="D27" s="18"/>
      <c r="E27" s="11">
        <f t="shared" si="1"/>
        <v>0</v>
      </c>
      <c r="F27" s="16">
        <f t="shared" si="2"/>
        <v>0</v>
      </c>
      <c r="G27" s="15">
        <f t="shared" si="3"/>
        <v>0</v>
      </c>
      <c r="H27" s="13">
        <f t="shared" si="4"/>
        <v>0</v>
      </c>
      <c r="I27" s="13">
        <f t="shared" si="5"/>
        <v>0</v>
      </c>
      <c r="J27" s="14">
        <f t="shared" si="6"/>
        <v>10</v>
      </c>
    </row>
    <row r="28" spans="1:11" ht="20.149999999999999" customHeight="1" thickBot="1">
      <c r="A28" s="39" t="s">
        <v>20</v>
      </c>
      <c r="B28" s="18"/>
      <c r="C28" s="7">
        <f t="shared" si="0"/>
        <v>0</v>
      </c>
      <c r="D28" s="18"/>
      <c r="E28" s="11">
        <f t="shared" si="1"/>
        <v>0</v>
      </c>
      <c r="F28" s="16">
        <f t="shared" si="2"/>
        <v>0</v>
      </c>
      <c r="G28" s="15">
        <f t="shared" si="3"/>
        <v>0</v>
      </c>
      <c r="H28" s="13">
        <f t="shared" si="4"/>
        <v>0</v>
      </c>
      <c r="I28" s="13">
        <f t="shared" si="5"/>
        <v>0</v>
      </c>
      <c r="J28" s="14">
        <f t="shared" si="6"/>
        <v>10</v>
      </c>
    </row>
    <row r="29" spans="1:11" ht="20.149999999999999" customHeight="1" thickBot="1">
      <c r="A29" s="39" t="s">
        <v>21</v>
      </c>
      <c r="B29" s="18"/>
      <c r="C29" s="7">
        <f t="shared" si="0"/>
        <v>0</v>
      </c>
      <c r="D29" s="18"/>
      <c r="E29" s="11">
        <f t="shared" si="1"/>
        <v>0</v>
      </c>
      <c r="F29" s="16">
        <f t="shared" si="2"/>
        <v>0</v>
      </c>
      <c r="G29" s="15">
        <f t="shared" si="3"/>
        <v>0</v>
      </c>
      <c r="H29" s="13">
        <f t="shared" si="4"/>
        <v>0</v>
      </c>
      <c r="I29" s="13">
        <f t="shared" si="5"/>
        <v>0</v>
      </c>
      <c r="J29" s="14">
        <f t="shared" si="6"/>
        <v>10</v>
      </c>
    </row>
    <row r="30" spans="1:11" ht="20.149999999999999" customHeight="1" thickBot="1">
      <c r="A30" s="40" t="s">
        <v>22</v>
      </c>
      <c r="B30" s="18"/>
      <c r="C30" s="22">
        <f t="shared" si="0"/>
        <v>0</v>
      </c>
      <c r="D30" s="18"/>
      <c r="E30" s="23">
        <f t="shared" si="1"/>
        <v>0</v>
      </c>
      <c r="F30" s="16">
        <f t="shared" si="2"/>
        <v>0</v>
      </c>
      <c r="G30" s="15">
        <f t="shared" si="3"/>
        <v>0</v>
      </c>
      <c r="H30" s="13">
        <f t="shared" si="4"/>
        <v>0</v>
      </c>
      <c r="I30" s="13">
        <f t="shared" si="5"/>
        <v>0</v>
      </c>
      <c r="J30" s="14">
        <f t="shared" si="6"/>
        <v>10</v>
      </c>
    </row>
    <row r="31" spans="1:11" ht="20.149999999999999" customHeight="1" thickBot="1">
      <c r="A31" s="39" t="s">
        <v>23</v>
      </c>
      <c r="B31" s="18"/>
      <c r="C31" s="7">
        <f t="shared" si="0"/>
        <v>0</v>
      </c>
      <c r="D31" s="18"/>
      <c r="E31" s="7">
        <f t="shared" si="1"/>
        <v>0</v>
      </c>
      <c r="F31" s="16">
        <f t="shared" si="2"/>
        <v>0</v>
      </c>
      <c r="G31" s="15">
        <f t="shared" si="3"/>
        <v>0</v>
      </c>
      <c r="H31" s="13">
        <f t="shared" si="4"/>
        <v>0</v>
      </c>
      <c r="I31" s="13">
        <f t="shared" si="5"/>
        <v>0</v>
      </c>
      <c r="J31" s="14">
        <f t="shared" si="6"/>
        <v>10</v>
      </c>
    </row>
    <row r="32" spans="1:11" ht="20.149999999999999" customHeight="1" thickBot="1">
      <c r="A32" s="39" t="s">
        <v>37</v>
      </c>
      <c r="B32" s="18"/>
      <c r="C32" s="7">
        <f t="shared" ref="C32:C35" si="7">IF(AND($J$2=0,B32=0),0,B32/$J$2)</f>
        <v>0</v>
      </c>
      <c r="D32" s="18"/>
      <c r="E32" s="7">
        <f t="shared" ref="E32:E35" si="8">IF(AND($J$3=0,D32=0),0,D32/$J$3)</f>
        <v>0</v>
      </c>
      <c r="F32" s="16">
        <f t="shared" ref="F32:F35" si="9">(IF(($J$2+$J$3)=0,0,(B32+D32)/($J$2+$J$3)))*100</f>
        <v>0</v>
      </c>
      <c r="G32" s="15">
        <f t="shared" ref="G32:G35" si="10">IF(AND(F32&lt;=100,F32&gt;=75),7,0)</f>
        <v>0</v>
      </c>
      <c r="H32" s="13">
        <f t="shared" ref="H32:H35" si="11">IF(AND(F32&lt;=74,F32&gt;=50),8,0)</f>
        <v>0</v>
      </c>
      <c r="I32" s="13">
        <f t="shared" ref="I32:I35" si="12">IF(AND(F32&lt;=49,F32&gt;=25),9,0)</f>
        <v>0</v>
      </c>
      <c r="J32" s="14">
        <f t="shared" ref="J32:J35" si="13">IF(AND(F32&lt;=24,G32&gt;=0),10,0)</f>
        <v>10</v>
      </c>
      <c r="K32" s="25"/>
    </row>
    <row r="33" spans="1:11" ht="20.149999999999999" customHeight="1" thickBot="1">
      <c r="A33" s="39" t="s">
        <v>38</v>
      </c>
      <c r="B33" s="18"/>
      <c r="C33" s="7">
        <f t="shared" si="7"/>
        <v>0</v>
      </c>
      <c r="D33" s="18"/>
      <c r="E33" s="7">
        <f t="shared" si="8"/>
        <v>0</v>
      </c>
      <c r="F33" s="16">
        <f t="shared" si="9"/>
        <v>0</v>
      </c>
      <c r="G33" s="15">
        <f t="shared" si="10"/>
        <v>0</v>
      </c>
      <c r="H33" s="13">
        <f t="shared" si="11"/>
        <v>0</v>
      </c>
      <c r="I33" s="13">
        <f t="shared" si="12"/>
        <v>0</v>
      </c>
      <c r="J33" s="14">
        <f t="shared" si="13"/>
        <v>10</v>
      </c>
      <c r="K33" s="25"/>
    </row>
    <row r="34" spans="1:11" ht="20.149999999999999" customHeight="1" thickBot="1">
      <c r="A34" s="39" t="s">
        <v>39</v>
      </c>
      <c r="B34" s="18"/>
      <c r="C34" s="7">
        <f t="shared" si="7"/>
        <v>0</v>
      </c>
      <c r="D34" s="18"/>
      <c r="E34" s="7">
        <f t="shared" si="8"/>
        <v>0</v>
      </c>
      <c r="F34" s="16">
        <f t="shared" si="9"/>
        <v>0</v>
      </c>
      <c r="G34" s="15">
        <f t="shared" si="10"/>
        <v>0</v>
      </c>
      <c r="H34" s="13">
        <f t="shared" si="11"/>
        <v>0</v>
      </c>
      <c r="I34" s="13">
        <f t="shared" si="12"/>
        <v>0</v>
      </c>
      <c r="J34" s="14">
        <f t="shared" si="13"/>
        <v>10</v>
      </c>
      <c r="K34" s="25"/>
    </row>
    <row r="35" spans="1:11" ht="20.149999999999999" customHeight="1" thickBot="1">
      <c r="A35" s="39" t="s">
        <v>40</v>
      </c>
      <c r="B35" s="18"/>
      <c r="C35" s="7">
        <f t="shared" si="7"/>
        <v>0</v>
      </c>
      <c r="D35" s="18"/>
      <c r="E35" s="7">
        <f t="shared" si="8"/>
        <v>0</v>
      </c>
      <c r="F35" s="16">
        <f t="shared" si="9"/>
        <v>0</v>
      </c>
      <c r="G35" s="15">
        <f t="shared" si="10"/>
        <v>0</v>
      </c>
      <c r="H35" s="13">
        <f t="shared" si="11"/>
        <v>0</v>
      </c>
      <c r="I35" s="13">
        <f t="shared" si="12"/>
        <v>0</v>
      </c>
      <c r="J35" s="14">
        <f t="shared" si="13"/>
        <v>10</v>
      </c>
      <c r="K35" s="25"/>
    </row>
    <row r="36" spans="1:11">
      <c r="A36" s="24"/>
      <c r="B36" s="24"/>
      <c r="C36" s="24"/>
      <c r="D36" s="24"/>
      <c r="E36" s="24"/>
      <c r="F36" s="24"/>
      <c r="G36" s="25"/>
      <c r="H36" s="25"/>
      <c r="I36" s="25"/>
      <c r="J36" s="25"/>
      <c r="K36" s="25"/>
    </row>
    <row r="37" spans="1:11">
      <c r="A37" s="1"/>
      <c r="B37" s="1"/>
      <c r="C37" s="1"/>
      <c r="D37" s="1"/>
      <c r="E37" s="1"/>
      <c r="F37" s="1"/>
    </row>
    <row r="38" spans="1:11">
      <c r="A38" s="1"/>
      <c r="B38" s="1"/>
      <c r="C38" s="1"/>
      <c r="D38" s="1"/>
      <c r="E38" s="1"/>
      <c r="F38" s="1"/>
    </row>
    <row r="39" spans="1:11">
      <c r="A39" s="1"/>
      <c r="B39" s="1"/>
      <c r="C39" s="1"/>
      <c r="D39" s="1"/>
      <c r="E39" s="1"/>
      <c r="F39" s="1"/>
    </row>
    <row r="42" spans="1:11">
      <c r="A42" s="1"/>
    </row>
  </sheetData>
  <sheetProtection password="E90E" sheet="1" objects="1" scenarios="1" selectLockedCells="1"/>
  <mergeCells count="7">
    <mergeCell ref="L1:L5"/>
    <mergeCell ref="G8:J8"/>
    <mergeCell ref="B1:D1"/>
    <mergeCell ref="B3:D3"/>
    <mergeCell ref="B4:D4"/>
    <mergeCell ref="B5:E5"/>
    <mergeCell ref="B2:D2"/>
  </mergeCells>
  <conditionalFormatting sqref="G9:J35">
    <cfRule type="cellIs" dxfId="0" priority="1" operator="between">
      <formula>7</formula>
      <formula>10</formula>
    </cfRule>
  </conditionalFormatting>
  <dataValidations count="4">
    <dataValidation type="whole" allowBlank="1" showInputMessage="1" showErrorMessage="1" errorTitle="Errore" error="Valore NON Valido! Inserire un numero compreso tra 0 e il Totale delle videolezioni effettuate" promptTitle=" Assenze:" prompt="Inserire il numero di Assenze dello studente alla video lezione" sqref="B9:B35">
      <formula1>0</formula1>
      <formula2>$J$2</formula2>
    </dataValidation>
    <dataValidation type="whole" operator="greaterThanOrEqual" allowBlank="1" showInputMessage="1" showErrorMessage="1" errorTitle="Errore" error="Il numero totale delle Video Lezioni deve essere maggiore di 0!" promptTitle="VIDEO LEZIONI EFFETTUATE" prompt="Inserire il numero totale di video lezioni effettuate dal docente dal 05/03 al 08/06/2020 " sqref="J2">
      <formula1>0</formula1>
    </dataValidation>
    <dataValidation type="whole" operator="greaterThanOrEqual" allowBlank="1" showInputMessage="1" showErrorMessage="1" errorTitle="Errore" error="Il numero totale dei compiti assegnati deve essere maggiore di 0!" promptTitle="TOTALE COMPITI ASSEGNATI" prompt="Inserire il numero totale di compiti assegnati allo studente dal 05/03 al 08/06/2020 " sqref="J3">
      <formula1>0</formula1>
    </dataValidation>
    <dataValidation type="whole" allowBlank="1" showInputMessage="1" showErrorMessage="1" errorTitle="Errore:" error="Valore NON Valido! Inserire un numero compreso tra 0 e il Totale delle esercitazioni assegnate" promptTitle="Compiti Disattesi:" prompt="Inserire il numero di Compiti - Esercizi - Prove assegnate che NON sono state realizzate dallo studente" sqref="D9:D35">
      <formula1>0</formula1>
      <formula2>$J$3</formula2>
    </dataValidation>
  </dataValidations>
  <pageMargins left="0.2" right="0.19685039370078741" top="0.35433070866141736" bottom="0.31496062992125984" header="0.1968503937007874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8.81640625" defaultRowHeight="14.5"/>
  <sheetData>
    <row r="1" spans="1:8" ht="15" thickBot="1">
      <c r="A1" s="8"/>
      <c r="B1" s="9"/>
      <c r="C1" s="9"/>
      <c r="D1" s="9"/>
      <c r="E1" s="9"/>
      <c r="F1" s="9"/>
      <c r="G1" s="9"/>
      <c r="H1" s="10"/>
    </row>
    <row r="2" spans="1:8" ht="15" thickBot="1">
      <c r="A2" s="15" t="s">
        <v>46</v>
      </c>
      <c r="B2" s="13"/>
      <c r="C2" s="14">
        <v>7</v>
      </c>
      <c r="D2" s="4"/>
      <c r="E2" s="4"/>
      <c r="F2" s="4"/>
      <c r="G2" s="4"/>
      <c r="H2" s="6"/>
    </row>
    <row r="3" spans="1:8" ht="15" thickBot="1">
      <c r="A3" s="15" t="s">
        <v>45</v>
      </c>
      <c r="B3" s="13"/>
      <c r="C3" s="14">
        <v>8</v>
      </c>
      <c r="D3" s="4"/>
      <c r="E3" s="4"/>
      <c r="F3" s="4"/>
      <c r="G3" s="4"/>
      <c r="H3" s="6"/>
    </row>
    <row r="4" spans="1:8" ht="15" thickBot="1">
      <c r="A4" s="15" t="s">
        <v>44</v>
      </c>
      <c r="B4" s="13"/>
      <c r="C4" s="14">
        <v>9</v>
      </c>
      <c r="D4" s="4"/>
      <c r="E4" s="4"/>
      <c r="F4" s="4"/>
      <c r="G4" s="4"/>
      <c r="H4" s="6"/>
    </row>
    <row r="5" spans="1:8" ht="15" thickBot="1">
      <c r="A5" s="15" t="s">
        <v>43</v>
      </c>
      <c r="B5" s="13"/>
      <c r="C5" s="14">
        <v>10</v>
      </c>
      <c r="D5" s="4"/>
      <c r="E5" s="4"/>
      <c r="F5" s="4"/>
      <c r="G5" s="4"/>
      <c r="H5" s="6"/>
    </row>
    <row r="6" spans="1:8">
      <c r="A6" s="3"/>
      <c r="B6" s="4"/>
      <c r="C6" s="4"/>
      <c r="D6" s="4"/>
      <c r="E6" s="4"/>
      <c r="F6" s="4"/>
      <c r="G6" s="4"/>
      <c r="H6" s="6"/>
    </row>
    <row r="7" spans="1:8" ht="15.5">
      <c r="A7" s="21" t="s">
        <v>36</v>
      </c>
      <c r="B7" s="4"/>
      <c r="C7" s="4"/>
      <c r="D7" s="4"/>
      <c r="E7" s="4"/>
      <c r="F7" s="4"/>
      <c r="G7" s="4"/>
      <c r="H7" s="6"/>
    </row>
    <row r="8" spans="1:8" ht="15" thickBot="1">
      <c r="A8" s="19"/>
      <c r="B8" s="20"/>
      <c r="C8" s="20"/>
      <c r="D8" s="20"/>
      <c r="E8" s="20"/>
      <c r="F8" s="20"/>
      <c r="G8" s="20"/>
      <c r="H8" s="5"/>
    </row>
  </sheetData>
  <sheetProtection password="E90E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Problematiche</vt:lpstr>
      <vt:lpstr>Conversione</vt:lpstr>
      <vt:lpstr>'Registro Problematiche'!Area_stampa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2020-05-23T07:19:40Z</dcterms:modified>
</cp:coreProperties>
</file>